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<sst xmlns="http://schemas.openxmlformats.org/spreadsheetml/2006/main" count="790" uniqueCount="403">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</sst>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11114841.84</v>
      </c>
      <c r="F19" s="28">
        <f>IF(OR(D19="-",IF(E19="-",0,E19)&gt;=IF(D19="-",0,D19)),"-",IF(D19="-",0,D19)-IF(E19="-",0,E19))</f>
        <v>6513658.16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2296716.62</v>
      </c>
      <c r="F21" s="39">
        <f aca="true" t="shared" si="0" ref="F21:F52">IF(OR(D21="-",IF(E21="-",0,E21)&gt;=IF(D21="-",0,D21)),"-",IF(D21="-",0,D21)-IF(E21="-",0,E21))</f>
        <v>4195983.38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492211.44</v>
      </c>
      <c r="F22" s="39">
        <f t="shared" si="0"/>
        <v>512388.56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492211.44</v>
      </c>
      <c r="F23" s="39">
        <f t="shared" si="0"/>
        <v>512388.56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459832.1</v>
      </c>
      <c r="F24" s="39">
        <f t="shared" si="0"/>
        <v>544767.9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459817.1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6093.27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6029.7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63.57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26286.07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25947.88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338.19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955821.94</v>
      </c>
      <c r="F33" s="39">
        <f t="shared" si="0"/>
        <v>142478.06000000006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955821.94</v>
      </c>
      <c r="F34" s="39">
        <f t="shared" si="0"/>
        <v>142478.06000000006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955821.94</v>
      </c>
      <c r="F35" s="39">
        <f t="shared" si="0"/>
        <v>142478.06000000006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955821.94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243842.29</v>
      </c>
      <c r="F37" s="39">
        <f t="shared" si="0"/>
        <v>3868657.71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18224.82</v>
      </c>
      <c r="F38" s="39">
        <f t="shared" si="0"/>
        <v>312675.18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18224.82</v>
      </c>
      <c r="F39" s="39">
        <f t="shared" si="0"/>
        <v>312675.18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18224.82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225617.47</v>
      </c>
      <c r="F41" s="39">
        <f t="shared" si="0"/>
        <v>3555982.53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61458.51</v>
      </c>
      <c r="F42" s="39">
        <f t="shared" si="0"/>
        <v>391541.49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61458.51</v>
      </c>
      <c r="F43" s="39">
        <f t="shared" si="0"/>
        <v>391541.49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164158.96</v>
      </c>
      <c r="F44" s="39">
        <f t="shared" si="0"/>
        <v>3164441.04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164158.96</v>
      </c>
      <c r="F45" s="39">
        <f t="shared" si="0"/>
        <v>3164441.04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5700</v>
      </c>
      <c r="F46" s="39">
        <f t="shared" si="0"/>
        <v>4000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5700</v>
      </c>
      <c r="F47" s="39">
        <f t="shared" si="0"/>
        <v>4000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5700</v>
      </c>
      <c r="F48" s="39">
        <f t="shared" si="0"/>
        <v>4000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5700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228166.77</v>
      </c>
      <c r="F50" s="39">
        <f t="shared" si="0"/>
        <v>5033.2300000000105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228166.77</v>
      </c>
      <c r="F51" s="39">
        <f t="shared" si="0"/>
        <v>5033.2300000000105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138310.8</v>
      </c>
      <c r="F52" s="39" t="str">
        <f t="shared" si="0"/>
        <v>-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138310.8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89855.97</v>
      </c>
      <c r="F54" s="39">
        <f t="shared" si="1"/>
        <v>6844.029999999999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89855.97</v>
      </c>
      <c r="F55" s="39">
        <f t="shared" si="1"/>
        <v>6844.029999999999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142535.07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142535.07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142535.07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142535.07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32600</v>
      </c>
      <c r="E66" s="38">
        <v>227645.86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32600</v>
      </c>
      <c r="E69" s="38">
        <v>231810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32600</v>
      </c>
      <c r="E70" s="38">
        <v>231810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11135800</v>
      </c>
      <c r="E71" s="38">
        <v>8818125.22</v>
      </c>
      <c r="F71" s="39">
        <f t="shared" si="1"/>
        <v>2317674.7799999993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11135800</v>
      </c>
      <c r="E72" s="38">
        <v>8818125.22</v>
      </c>
      <c r="F72" s="39">
        <f t="shared" si="1"/>
        <v>2317674.7799999993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8539600</v>
      </c>
      <c r="F73" s="39">
        <f t="shared" si="1"/>
        <v>2156200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8230000</v>
      </c>
      <c r="F74" s="39">
        <f t="shared" si="1"/>
        <v>2053200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8230000</v>
      </c>
      <c r="F75" s="39">
        <f t="shared" si="1"/>
        <v>2053200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309600</v>
      </c>
      <c r="F76" s="39">
        <f t="shared" si="1"/>
        <v>103000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309600</v>
      </c>
      <c r="F77" s="39">
        <f t="shared" si="1"/>
        <v>103000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181739.62</v>
      </c>
      <c r="F78" s="39">
        <f t="shared" si="1"/>
        <v>112460.38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181539.62</v>
      </c>
      <c r="F81" s="39">
        <f t="shared" si="1"/>
        <v>112460.38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181539.62</v>
      </c>
      <c r="F82" s="39">
        <f t="shared" si="1"/>
        <v>112460.38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145800</v>
      </c>
      <c r="E83" s="38">
        <v>96785.6</v>
      </c>
      <c r="F83" s="39">
        <f t="shared" si="1"/>
        <v>49014.399999999994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145800</v>
      </c>
      <c r="E84" s="38">
        <v>96785.6</v>
      </c>
      <c r="F84" s="39">
        <f t="shared" si="1"/>
        <v>49014.399999999994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145800</v>
      </c>
      <c r="E85" s="38">
        <v>96785.6</v>
      </c>
      <c r="F85" s="39">
        <f>IF(OR(D85="-",IF(E85="-",0,E85)&gt;=IF(D85="-",0,D85)),"-",IF(D85="-",0,D85)-IF(E85="-",0,E85))</f>
        <v>49014.399999999994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18078500</v>
      </c>
      <c r="E13" s="56">
        <v>12370546.71</v>
      </c>
      <c r="F13" s="57">
        <f>IF(OR(D13="-",IF(E13="-",0,E13)&gt;=IF(D13="-",0,D13)),"-",IF(D13="-",0,D13)-IF(E13="-",0,E13))</f>
        <v>5707953.289999999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8232200</v>
      </c>
      <c r="E15" s="56">
        <v>5514196.14</v>
      </c>
      <c r="F15" s="57">
        <f aca="true" t="shared" si="0" ref="F15:F46">IF(OR(D15="-",IF(E15="-",0,E15)&gt;=IF(D15="-",0,D15)),"-",IF(D15="-",0,D15)-IF(E15="-",0,E15))</f>
        <v>2718003.8600000003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4832202.29</v>
      </c>
      <c r="F16" s="66">
        <f t="shared" si="0"/>
        <v>2055797.71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4832202.29</v>
      </c>
      <c r="F17" s="66">
        <f t="shared" si="0"/>
        <v>2055797.71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3632965.86</v>
      </c>
      <c r="F18" s="66">
        <f t="shared" si="0"/>
        <v>1388434.1400000001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174011.64</v>
      </c>
      <c r="F19" s="66">
        <f t="shared" si="0"/>
        <v>181988.36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1025224.79</v>
      </c>
      <c r="F20" s="66">
        <f t="shared" si="0"/>
        <v>485375.20999999996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863100</v>
      </c>
      <c r="E21" s="65">
        <v>599365.35</v>
      </c>
      <c r="F21" s="66">
        <f t="shared" si="0"/>
        <v>263734.65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863100</v>
      </c>
      <c r="E22" s="65">
        <v>599365.35</v>
      </c>
      <c r="F22" s="66">
        <f t="shared" si="0"/>
        <v>263734.65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686600</v>
      </c>
      <c r="E23" s="65">
        <v>439767.94</v>
      </c>
      <c r="F23" s="66">
        <f t="shared" si="0"/>
        <v>246832.06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176500</v>
      </c>
      <c r="E24" s="65">
        <v>159597.41</v>
      </c>
      <c r="F24" s="66">
        <f t="shared" si="0"/>
        <v>16902.589999999997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57600</v>
      </c>
      <c r="E25" s="65">
        <v>33300</v>
      </c>
      <c r="F25" s="66">
        <f t="shared" si="0"/>
        <v>24300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57600</v>
      </c>
      <c r="E26" s="65">
        <v>33300</v>
      </c>
      <c r="F26" s="66">
        <f t="shared" si="0"/>
        <v>24300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49328.5</v>
      </c>
      <c r="F27" s="66">
        <f t="shared" si="0"/>
        <v>374171.5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49328.5</v>
      </c>
      <c r="F28" s="66">
        <f t="shared" si="0"/>
        <v>180371.5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15800</v>
      </c>
      <c r="F29" s="66">
        <f t="shared" si="0"/>
        <v>103900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3528.5</v>
      </c>
      <c r="F30" s="66">
        <f t="shared" si="0"/>
        <v>25471.5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30000</v>
      </c>
      <c r="F31" s="66">
        <f t="shared" si="0"/>
        <v>51000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76138.88</v>
      </c>
      <c r="F33" s="57">
        <f t="shared" si="0"/>
        <v>63361.119999999995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68638.88</v>
      </c>
      <c r="F34" s="66">
        <f t="shared" si="0"/>
        <v>63361.119999999995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68638.88</v>
      </c>
      <c r="F35" s="66">
        <f t="shared" si="0"/>
        <v>63361.119999999995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53111.2</v>
      </c>
      <c r="F36" s="66">
        <f t="shared" si="0"/>
        <v>48288.8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15527.68</v>
      </c>
      <c r="F37" s="66">
        <f t="shared" si="0"/>
        <v>15072.32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>
        <v>7500</v>
      </c>
      <c r="F38" s="66" t="str">
        <f t="shared" si="0"/>
        <v>-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>
        <v>7500</v>
      </c>
      <c r="F39" s="66" t="str">
        <f t="shared" si="0"/>
        <v>-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>
        <v>7500</v>
      </c>
      <c r="F40" s="66" t="str">
        <f t="shared" si="0"/>
        <v>-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7535100</v>
      </c>
      <c r="E41" s="56">
        <v>5251715.02</v>
      </c>
      <c r="F41" s="57">
        <f t="shared" si="0"/>
        <v>2283384.9800000004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4763563.41</v>
      </c>
      <c r="F42" s="66">
        <f t="shared" si="0"/>
        <v>1992436.5899999999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4763563.41</v>
      </c>
      <c r="F43" s="66">
        <f t="shared" si="0"/>
        <v>1992436.5899999999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3579854.66</v>
      </c>
      <c r="F44" s="66">
        <f t="shared" si="0"/>
        <v>1340145.3399999999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174011.64</v>
      </c>
      <c r="F45" s="66">
        <f t="shared" si="0"/>
        <v>181988.36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1009697.11</v>
      </c>
      <c r="F46" s="66">
        <f t="shared" si="0"/>
        <v>470302.89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699400</v>
      </c>
      <c r="E47" s="65">
        <v>477355.61</v>
      </c>
      <c r="F47" s="66">
        <f aca="true" t="shared" si="1" ref="F47:F78">IF(OR(D47="-",IF(E47="-",0,E47)&gt;=IF(D47="-",0,D47)),"-",IF(D47="-",0,D47)-IF(E47="-",0,E47))</f>
        <v>222044.39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699400</v>
      </c>
      <c r="E48" s="65">
        <v>477355.61</v>
      </c>
      <c r="F48" s="66">
        <f t="shared" si="1"/>
        <v>222044.39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522900</v>
      </c>
      <c r="E49" s="65">
        <v>317758.2</v>
      </c>
      <c r="F49" s="66">
        <f t="shared" si="1"/>
        <v>205141.8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176500</v>
      </c>
      <c r="E50" s="65">
        <v>159597.41</v>
      </c>
      <c r="F50" s="66">
        <f t="shared" si="1"/>
        <v>16902.589999999997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10796</v>
      </c>
      <c r="F51" s="66">
        <f t="shared" si="1"/>
        <v>68904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10796</v>
      </c>
      <c r="F52" s="66">
        <f t="shared" si="1"/>
        <v>68904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796</v>
      </c>
      <c r="F54" s="66">
        <f t="shared" si="1"/>
        <v>19204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>
        <v>10000</v>
      </c>
      <c r="F55" s="66" t="str">
        <f t="shared" si="1"/>
        <v>-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363800</v>
      </c>
      <c r="E59" s="56">
        <v>186342.24</v>
      </c>
      <c r="F59" s="57">
        <f t="shared" si="1"/>
        <v>177457.76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156200</v>
      </c>
      <c r="E60" s="65">
        <v>114509.74</v>
      </c>
      <c r="F60" s="66">
        <f t="shared" si="1"/>
        <v>41690.259999999995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156200</v>
      </c>
      <c r="E61" s="65">
        <v>114509.74</v>
      </c>
      <c r="F61" s="66">
        <f t="shared" si="1"/>
        <v>41690.259999999995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156200</v>
      </c>
      <c r="E62" s="65">
        <v>114509.74</v>
      </c>
      <c r="F62" s="66">
        <f t="shared" si="1"/>
        <v>41690.259999999995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57600</v>
      </c>
      <c r="E63" s="65">
        <v>33300</v>
      </c>
      <c r="F63" s="66">
        <f t="shared" si="1"/>
        <v>24300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57600</v>
      </c>
      <c r="E64" s="65">
        <v>33300</v>
      </c>
      <c r="F64" s="66">
        <f t="shared" si="1"/>
        <v>24300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38532.5</v>
      </c>
      <c r="F65" s="66">
        <f t="shared" si="1"/>
        <v>111467.5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38532.5</v>
      </c>
      <c r="F66" s="66">
        <f t="shared" si="1"/>
        <v>111467.5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15800</v>
      </c>
      <c r="F67" s="66">
        <f t="shared" si="1"/>
        <v>54200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2732.5</v>
      </c>
      <c r="F68" s="66">
        <f t="shared" si="1"/>
        <v>6267.5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294000</v>
      </c>
      <c r="E70" s="56">
        <v>181539.62</v>
      </c>
      <c r="F70" s="57">
        <f t="shared" si="1"/>
        <v>112460.38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294000</v>
      </c>
      <c r="E71" s="65">
        <v>181539.62</v>
      </c>
      <c r="F71" s="66">
        <f t="shared" si="1"/>
        <v>112460.38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294000</v>
      </c>
      <c r="E72" s="65">
        <v>181539.62</v>
      </c>
      <c r="F72" s="66">
        <f t="shared" si="1"/>
        <v>112460.38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225800</v>
      </c>
      <c r="E73" s="65">
        <v>142332.54</v>
      </c>
      <c r="F73" s="66">
        <f t="shared" si="1"/>
        <v>83467.45999999999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68200</v>
      </c>
      <c r="E74" s="65">
        <v>39207.08</v>
      </c>
      <c r="F74" s="66">
        <f t="shared" si="1"/>
        <v>28992.92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294000</v>
      </c>
      <c r="E75" s="56">
        <v>181539.62</v>
      </c>
      <c r="F75" s="57">
        <f t="shared" si="1"/>
        <v>112460.38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294000</v>
      </c>
      <c r="E76" s="65">
        <v>181539.62</v>
      </c>
      <c r="F76" s="66">
        <f t="shared" si="1"/>
        <v>112460.38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294000</v>
      </c>
      <c r="E77" s="65">
        <v>181539.62</v>
      </c>
      <c r="F77" s="66">
        <f t="shared" si="1"/>
        <v>112460.38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225800</v>
      </c>
      <c r="E78" s="65">
        <v>142332.54</v>
      </c>
      <c r="F78" s="66">
        <f t="shared" si="1"/>
        <v>83467.45999999999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68200</v>
      </c>
      <c r="E79" s="65">
        <v>39207.08</v>
      </c>
      <c r="F79" s="66">
        <f aca="true" t="shared" si="2" ref="F79:F110">IF(OR(D79="-",IF(E79="-",0,E79)&gt;=IF(D79="-",0,D79)),"-",IF(D79="-",0,D79)-IF(E79="-",0,E79))</f>
        <v>28992.92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>
        <v>5000</v>
      </c>
      <c r="F88" s="57">
        <f t="shared" si="2"/>
        <v>15000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>
        <v>5000</v>
      </c>
      <c r="F89" s="66">
        <f t="shared" si="2"/>
        <v>15000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>
        <v>5000</v>
      </c>
      <c r="F90" s="66">
        <f t="shared" si="2"/>
        <v>15000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>
        <v>5000</v>
      </c>
      <c r="F91" s="66">
        <f t="shared" si="2"/>
        <v>15000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>
        <v>5000</v>
      </c>
      <c r="F92" s="57">
        <f t="shared" si="2"/>
        <v>15000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>
        <v>5000</v>
      </c>
      <c r="F93" s="66">
        <f t="shared" si="2"/>
        <v>15000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>
        <v>5000</v>
      </c>
      <c r="F94" s="66">
        <f t="shared" si="2"/>
        <v>15000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>
        <v>5000</v>
      </c>
      <c r="F95" s="66">
        <f t="shared" si="2"/>
        <v>15000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1945200</v>
      </c>
      <c r="E96" s="56">
        <v>1224354.54</v>
      </c>
      <c r="F96" s="57">
        <f t="shared" si="2"/>
        <v>720845.46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1944200</v>
      </c>
      <c r="E97" s="65">
        <v>1223354.54</v>
      </c>
      <c r="F97" s="66">
        <f t="shared" si="2"/>
        <v>720845.46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1944200</v>
      </c>
      <c r="E98" s="65">
        <v>1223354.54</v>
      </c>
      <c r="F98" s="66">
        <f t="shared" si="2"/>
        <v>720845.46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1400700</v>
      </c>
      <c r="E99" s="65">
        <v>869692.86</v>
      </c>
      <c r="F99" s="66">
        <f t="shared" si="2"/>
        <v>531007.14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353661.68</v>
      </c>
      <c r="F100" s="66">
        <f t="shared" si="2"/>
        <v>189838.32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327000</v>
      </c>
      <c r="E103" s="56">
        <v>313529.96</v>
      </c>
      <c r="F103" s="57">
        <f t="shared" si="2"/>
        <v>13470.039999999979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327000</v>
      </c>
      <c r="E104" s="65">
        <v>313529.96</v>
      </c>
      <c r="F104" s="66">
        <f t="shared" si="2"/>
        <v>13470.039999999979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327000</v>
      </c>
      <c r="E105" s="65">
        <v>313529.96</v>
      </c>
      <c r="F105" s="66">
        <f t="shared" si="2"/>
        <v>13470.039999999979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327000</v>
      </c>
      <c r="E106" s="65">
        <v>313529.96</v>
      </c>
      <c r="F106" s="66">
        <f t="shared" si="2"/>
        <v>13470.039999999979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1618200</v>
      </c>
      <c r="E107" s="56">
        <v>910824.58</v>
      </c>
      <c r="F107" s="57">
        <f t="shared" si="2"/>
        <v>707375.42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1617200</v>
      </c>
      <c r="E108" s="65">
        <v>909824.58</v>
      </c>
      <c r="F108" s="66">
        <f t="shared" si="2"/>
        <v>707375.42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1617200</v>
      </c>
      <c r="E109" s="65">
        <v>909824.58</v>
      </c>
      <c r="F109" s="66">
        <f t="shared" si="2"/>
        <v>707375.42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1073700</v>
      </c>
      <c r="E110" s="65">
        <v>556162.9</v>
      </c>
      <c r="F110" s="66">
        <f t="shared" si="2"/>
        <v>517537.1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353661.68</v>
      </c>
      <c r="F111" s="66">
        <f aca="true" t="shared" si="3" ref="F111:F142">IF(OR(D111="-",IF(E111="-",0,E111)&gt;=IF(D111="-",0,D111)),"-",IF(D111="-",0,D111)-IF(E111="-",0,E111))</f>
        <v>189838.32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20300</v>
      </c>
      <c r="F114" s="57">
        <f t="shared" si="3"/>
        <v>14700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20300</v>
      </c>
      <c r="F115" s="66">
        <f t="shared" si="3"/>
        <v>14700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20300</v>
      </c>
      <c r="F116" s="66">
        <f t="shared" si="3"/>
        <v>14700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20300</v>
      </c>
      <c r="F117" s="66">
        <f t="shared" si="3"/>
        <v>14700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20300</v>
      </c>
      <c r="F118" s="57">
        <f t="shared" si="3"/>
        <v>14700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20300</v>
      </c>
      <c r="F119" s="66">
        <f t="shared" si="3"/>
        <v>14700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20300</v>
      </c>
      <c r="F120" s="66">
        <f t="shared" si="3"/>
        <v>14700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20300</v>
      </c>
      <c r="F121" s="66">
        <f t="shared" si="3"/>
        <v>14700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5233040.49</v>
      </c>
      <c r="F130" s="57">
        <f t="shared" si="3"/>
        <v>2009059.5099999998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5216578</v>
      </c>
      <c r="F134" s="66">
        <f t="shared" si="3"/>
        <v>2005522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5216578</v>
      </c>
      <c r="F135" s="66">
        <f t="shared" si="3"/>
        <v>2005522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5233040.49</v>
      </c>
      <c r="F136" s="57">
        <f t="shared" si="3"/>
        <v>2009059.5099999998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5216578</v>
      </c>
      <c r="F140" s="66">
        <f t="shared" si="3"/>
        <v>2005522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5216578</v>
      </c>
      <c r="F141" s="66">
        <f t="shared" si="3"/>
        <v>2005522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181615.92</v>
      </c>
      <c r="F142" s="57">
        <f t="shared" si="3"/>
        <v>98384.07999999999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181615.92</v>
      </c>
      <c r="F143" s="66">
        <f>IF(OR(D143="-",IF(E143="-",0,E143)&gt;=IF(D143="-",0,D143)),"-",IF(D143="-",0,D143)-IF(E143="-",0,E143))</f>
        <v>98384.07999999999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181615.92</v>
      </c>
      <c r="F144" s="66">
        <f>IF(OR(D144="-",IF(E144="-",0,E144)&gt;=IF(D144="-",0,D144)),"-",IF(D144="-",0,D144)-IF(E144="-",0,E144))</f>
        <v>98384.07999999999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181615.92</v>
      </c>
      <c r="F145" s="66">
        <f>IF(OR(D145="-",IF(E145="-",0,E145)&gt;=IF(D145="-",0,D145)),"-",IF(D145="-",0,D145)-IF(E145="-",0,E145))</f>
        <v>98384.07999999999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181615.92</v>
      </c>
      <c r="F146" s="57">
        <f>IF(OR(D146="-",IF(E146="-",0,E146)&gt;=IF(D146="-",0,D146)),"-",IF(D146="-",0,D146)-IF(E146="-",0,E146))</f>
        <v>98384.07999999999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181615.92</v>
      </c>
      <c r="F147" s="66">
        <f>IF(OR(D147="-",IF(E147="-",0,E147)&gt;=IF(D147="-",0,D147)),"-",IF(D147="-",0,D147)-IF(E147="-",0,E147))</f>
        <v>98384.07999999999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181615.92</v>
      </c>
      <c r="F148" s="66">
        <f>IF(OR(D148="-",IF(E148="-",0,E148)&gt;=IF(D148="-",0,D148)),"-",IF(D148="-",0,D148)-IF(E148="-",0,E148))</f>
        <v>98384.07999999999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181615.92</v>
      </c>
      <c r="F149" s="66">
        <f>IF(OR(D149="-",IF(E149="-",0,E149)&gt;=IF(D149="-",0,D149)),"-",IF(D149="-",0,D149)-IF(E149="-",0,E149))</f>
        <v>98384.07999999999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-450000</v>
      </c>
      <c r="E159" s="74">
        <v>-1255704.87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450000</v>
      </c>
      <c r="E12" s="80">
        <v>1255704.87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450000</v>
      </c>
      <c r="E18" s="80">
        <v>1255704.87</v>
      </c>
      <c r="F18" s="81" t="s">
        <v>45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450000</v>
      </c>
      <c r="E19" s="80">
        <v>1255704.87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-17628500</v>
      </c>
      <c r="E20" s="80">
        <v>-11258636.96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-17628500</v>
      </c>
      <c r="E21" s="28">
        <v>-11258636.96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18078500</v>
      </c>
      <c r="E22" s="80">
        <v>12514341.83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18078500</v>
      </c>
      <c r="E23" s="28">
        <v>12514341.83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rep:2.55.0.289</dc:description>
  <cp:lastModifiedBy>Пользователь</cp:lastModifiedBy>
  <dcterms:created xsi:type="dcterms:W3CDTF">2023-10-02T06:58:01Z</dcterms:created>
  <dcterms:modified xsi:type="dcterms:W3CDTF">2023-10-02T06:58:02Z</dcterms:modified>
  <cp:category/>
  <cp:version/>
  <cp:contentType/>
  <cp:contentStatus/>
</cp:coreProperties>
</file>