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<sst xmlns="http://schemas.openxmlformats.org/spreadsheetml/2006/main" count="34" uniqueCount="32">
  <si>
    <t>Вид деятельности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</si>
  <si>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</si>
  <si>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</si>
  <si>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</si>
  <si>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</si>
  <si>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</si>
  <si>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</si>
  <si>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</si>
  <si>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</si>
  <si>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</si>
  <si>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</si>
  <si>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>Бюджетная деятельность</t>
  </si>
  <si>
    <t xml:space="preserve">Кредиторская задолженность </t>
  </si>
  <si>
    <t xml:space="preserve"> 30212000</t>
  </si>
  <si>
    <t xml:space="preserve"> 30213000</t>
  </si>
  <si>
    <t xml:space="preserve"> 30223000</t>
  </si>
  <si>
    <t xml:space="preserve"> 30225000</t>
  </si>
  <si>
    <t xml:space="preserve"> 30226000</t>
  </si>
  <si>
    <t xml:space="preserve"> 30234000</t>
  </si>
  <si>
    <t xml:space="preserve"> 30241000</t>
  </si>
  <si>
    <t xml:space="preserve"> 30263000</t>
  </si>
  <si>
    <t xml:space="preserve"> 30200000</t>
  </si>
  <si>
    <t xml:space="preserve"> 30301000</t>
  </si>
  <si>
    <t xml:space="preserve"> 30302000</t>
  </si>
  <si>
    <t xml:space="preserve"> 30307000</t>
  </si>
  <si>
    <t xml:space="preserve"> 30300000</t>
  </si>
  <si>
    <t xml:space="preserve"> 88888888</t>
  </si>
  <si>
    <t>0503169</t>
  </si>
  <si>
    <t>000 00000000000000( ВидФД)  30306000</t>
  </si>
  <si>
    <t>000 00000000000000( ВидФД)  30310000</t>
  </si>
  <si>
    <t>000 00000000000000( ВидФД)  30311000</t>
  </si>
  <si>
    <t>000 00000000000000( ВидФД)  30305000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</si>
</sst>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0"/>
  <sheetViews>
    <sheetView tabSelected="1" zoomScaleSheetLayoutView="120" zoomScalePageLayoutView="0" workbookViewId="0" topLeftCell="A1">
      <selection activeCell="A10" sqref="A10:F32"/>
    </sheetView>
  </sheetViews>
  <sheetFormatPr defaultColWidth="9.00390625" defaultRowHeight="12.75"/>
  <cols>
    <col min="1" max="1" width="31.75390625" style="0" customWidth="1"/>
    <col min="2" max="2" width="27.00390625" style="0" hidden="1" customWidth="1"/>
    <col min="3" max="3" width="15.00390625" style="0" customWidth="1"/>
    <col min="4" max="4" width="13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27</v>
      </c>
    </row>
    <row r="3" spans="1:6" ht="15.75">
      <c r="A3" s="29" t="s">
        <v>1</v>
      </c>
      <c r="B3" s="29"/>
      <c r="C3" s="29"/>
      <c r="D3" s="29"/>
      <c r="E3" s="29"/>
      <c r="F3" s="29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2" t="s">
        <v>11</v>
      </c>
      <c r="D5" s="4"/>
      <c r="E5" s="4"/>
      <c r="F5" s="5"/>
    </row>
    <row r="6" spans="1:6" ht="12.75">
      <c r="A6" s="6"/>
      <c r="B6" s="6"/>
      <c r="C6" s="7" t="s">
        <v>10</v>
      </c>
      <c r="D6" s="7"/>
      <c r="E6" s="7"/>
      <c r="F6" s="8"/>
    </row>
    <row r="7" spans="1:6" ht="12.75">
      <c r="A7" s="1" t="s">
        <v>2</v>
      </c>
      <c r="B7" s="1"/>
      <c r="C7" s="13" t="s">
        <v>12</v>
      </c>
      <c r="D7" s="4"/>
      <c r="E7" s="4"/>
      <c r="F7" s="5"/>
    </row>
    <row r="8" spans="1:6" ht="12.75">
      <c r="A8" s="6"/>
      <c r="B8" s="6"/>
      <c r="C8" s="7" t="s">
        <v>3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32" t="s">
        <v>4</v>
      </c>
      <c r="B10" s="14"/>
      <c r="C10" s="30" t="s">
        <v>5</v>
      </c>
      <c r="D10" s="31"/>
      <c r="E10" s="31"/>
      <c r="F10" s="33"/>
    </row>
    <row r="11" spans="1:6" ht="12.75">
      <c r="A11" s="34"/>
      <c r="B11" s="15"/>
      <c r="C11" s="28" t="s">
        <v>6</v>
      </c>
      <c r="D11" s="28"/>
      <c r="E11" s="28" t="s">
        <v>7</v>
      </c>
      <c r="F11" s="28"/>
    </row>
    <row r="12" spans="1:6" ht="56.25">
      <c r="A12" s="35"/>
      <c r="B12" s="16"/>
      <c r="C12" s="10" t="s">
        <v>8</v>
      </c>
      <c r="D12" s="11" t="s">
        <v>9</v>
      </c>
      <c r="E12" s="10" t="s">
        <v>8</v>
      </c>
      <c r="F12" s="11" t="s">
        <v>9</v>
      </c>
    </row>
    <row r="13" spans="1:6" ht="12.75">
      <c r="A13" s="24">
        <v>1</v>
      </c>
      <c r="B13" s="23"/>
      <c r="C13" s="22">
        <v>2</v>
      </c>
      <c r="D13" s="22">
        <v>3</v>
      </c>
      <c r="E13" s="22">
        <v>4</v>
      </c>
      <c r="F13" s="22">
        <v>5</v>
      </c>
    </row>
    <row r="14" spans="1:6" ht="12.75">
      <c r="A14" s="27" t="str">
        <f aca="true" t="shared" si="0" ref="A14:A32">IF(RIGHT(TRIM(B14),5)="88888","             В С Е Г О",IF(RIGHT(TRIM(B14),5)="00000","   ИТОГО по счёту"&amp;"   {ВидФД} "&amp;B14,"000 00000000000000 "&amp;"{ВидФД} "&amp;B14))</f>
        <v>000 00000000000000 {ВидФД} 30211000</v>
      </c>
      <c r="B14" s="26">
        <v>30211000</v>
      </c>
      <c r="C14" s="25"/>
      <c r="D14" s="25"/>
      <c r="E14" s="25"/>
      <c r="F14" s="25"/>
    </row>
    <row r="15" spans="1:6" ht="12.75">
      <c r="A15" s="27" t="str">
        <f t="shared" si="0"/>
        <v>000 00000000000000 {ВидФД}  30212000</v>
      </c>
      <c r="B15" s="26" t="s">
        <v>13</v>
      </c>
      <c r="C15" s="25"/>
      <c r="D15" s="25"/>
      <c r="E15" s="25"/>
      <c r="F15" s="25"/>
    </row>
    <row r="16" spans="1:6" ht="12.75">
      <c r="A16" s="27" t="str">
        <f t="shared" si="0"/>
        <v>000 00000000000000 {ВидФД}  30213000</v>
      </c>
      <c r="B16" s="26" t="s">
        <v>14</v>
      </c>
      <c r="C16" s="25"/>
      <c r="D16" s="25"/>
      <c r="E16" s="25"/>
      <c r="F16" s="25"/>
    </row>
    <row r="17" spans="1:6" ht="12.75">
      <c r="A17" s="27" t="str">
        <f t="shared" si="0"/>
        <v>000 00000000000000 {ВидФД}  30223000</v>
      </c>
      <c r="B17" s="26" t="s">
        <v>15</v>
      </c>
      <c r="C17" s="25">
        <v>28890.8</v>
      </c>
      <c r="D17" s="25"/>
      <c r="E17" s="25">
        <v>0</v>
      </c>
      <c r="F17" s="25"/>
    </row>
    <row r="18" spans="1:6" ht="12.75">
      <c r="A18" s="27" t="str">
        <f t="shared" si="0"/>
        <v>000 00000000000000 {ВидФД}  30225000</v>
      </c>
      <c r="B18" s="26" t="s">
        <v>16</v>
      </c>
      <c r="C18" s="25"/>
      <c r="D18" s="25"/>
      <c r="E18" s="25">
        <v>135891.95</v>
      </c>
      <c r="F18" s="25"/>
    </row>
    <row r="19" spans="1:6" ht="12.75">
      <c r="A19" s="27" t="str">
        <f t="shared" si="0"/>
        <v>000 00000000000000 {ВидФД}  30226000</v>
      </c>
      <c r="B19" s="26" t="s">
        <v>17</v>
      </c>
      <c r="C19" s="25">
        <v>2528009.07</v>
      </c>
      <c r="D19" s="25"/>
      <c r="E19" s="25">
        <v>0</v>
      </c>
      <c r="F19" s="25"/>
    </row>
    <row r="20" spans="1:6" ht="12.75">
      <c r="A20" s="27" t="str">
        <f t="shared" si="0"/>
        <v>000 00000000000000 {ВидФД}  30234000</v>
      </c>
      <c r="B20" s="26" t="s">
        <v>18</v>
      </c>
      <c r="C20" s="25"/>
      <c r="D20" s="25"/>
      <c r="E20" s="25"/>
      <c r="F20" s="25"/>
    </row>
    <row r="21" spans="1:6" ht="12.75">
      <c r="A21" s="27" t="str">
        <f t="shared" si="0"/>
        <v>000 00000000000000 {ВидФД}  30241000</v>
      </c>
      <c r="B21" s="26" t="s">
        <v>19</v>
      </c>
      <c r="C21" s="25">
        <v>62886.3</v>
      </c>
      <c r="D21" s="25"/>
      <c r="E21" s="25">
        <v>0</v>
      </c>
      <c r="F21" s="25"/>
    </row>
    <row r="22" spans="1:6" ht="12.75">
      <c r="A22" s="27" t="str">
        <f t="shared" si="0"/>
        <v>000 00000000000000 {ВидФД}  30263000</v>
      </c>
      <c r="B22" s="26" t="s">
        <v>20</v>
      </c>
      <c r="C22" s="25"/>
      <c r="D22" s="25"/>
      <c r="E22" s="25"/>
      <c r="F22" s="25"/>
    </row>
    <row r="23" spans="1:6" ht="12.75">
      <c r="A23" s="27" t="str">
        <f t="shared" si="0"/>
        <v>   ИТОГО по счёту   {ВидФД}  30200000</v>
      </c>
      <c r="B23" s="26" t="s">
        <v>21</v>
      </c>
      <c r="C23" s="25">
        <v>2619786.17</v>
      </c>
      <c r="D23" s="25"/>
      <c r="E23" s="25">
        <v>135891.95</v>
      </c>
      <c r="F23" s="25"/>
    </row>
    <row r="24" spans="1:6" ht="12.75">
      <c r="A24" s="27" t="str">
        <f t="shared" si="0"/>
        <v>000 00000000000000 {ВидФД}  30301000</v>
      </c>
      <c r="B24" s="26" t="s">
        <v>22</v>
      </c>
      <c r="C24" s="25"/>
      <c r="D24" s="25"/>
      <c r="E24" s="25"/>
      <c r="F24" s="25"/>
    </row>
    <row r="25" spans="1:6" ht="12.75">
      <c r="A25" s="27" t="str">
        <f t="shared" si="0"/>
        <v>000 00000000000000 {ВидФД}  30302000</v>
      </c>
      <c r="B25" s="26" t="s">
        <v>23</v>
      </c>
      <c r="C25" s="25">
        <v>77.24</v>
      </c>
      <c r="D25" s="25"/>
      <c r="E25" s="25">
        <v>-832.44</v>
      </c>
      <c r="F25" s="25"/>
    </row>
    <row r="26" spans="1:6" ht="12.75">
      <c r="A26" s="27" t="s">
        <v>31</v>
      </c>
      <c r="B26" s="26"/>
      <c r="C26" s="25"/>
      <c r="D26" s="25"/>
      <c r="E26" s="25">
        <v>-564</v>
      </c>
      <c r="F26" s="25"/>
    </row>
    <row r="27" spans="1:6" ht="12.75">
      <c r="A27" s="27" t="s">
        <v>28</v>
      </c>
      <c r="B27" s="26"/>
      <c r="C27" s="25">
        <v>0.01</v>
      </c>
      <c r="D27" s="25"/>
      <c r="E27" s="25">
        <v>-351.39</v>
      </c>
      <c r="F27" s="25"/>
    </row>
    <row r="28" spans="1:6" ht="12.75">
      <c r="A28" s="27" t="str">
        <f t="shared" si="0"/>
        <v>000 00000000000000 {ВидФД}  30307000</v>
      </c>
      <c r="B28" s="26" t="s">
        <v>24</v>
      </c>
      <c r="C28" s="25"/>
      <c r="D28" s="25"/>
      <c r="E28" s="25">
        <v>-141.12</v>
      </c>
      <c r="F28" s="25"/>
    </row>
    <row r="29" spans="1:6" ht="12.75">
      <c r="A29" s="27" t="s">
        <v>29</v>
      </c>
      <c r="B29" s="26"/>
      <c r="C29" s="25">
        <v>426.16</v>
      </c>
      <c r="D29" s="25"/>
      <c r="E29" s="25">
        <v>-362.58</v>
      </c>
      <c r="F29" s="25"/>
    </row>
    <row r="30" spans="1:6" ht="12.75">
      <c r="A30" s="27" t="s">
        <v>30</v>
      </c>
      <c r="B30" s="26"/>
      <c r="C30" s="25">
        <v>159.8</v>
      </c>
      <c r="D30" s="25"/>
      <c r="E30" s="25">
        <v>0</v>
      </c>
      <c r="F30" s="25"/>
    </row>
    <row r="31" spans="1:6" ht="12.75">
      <c r="A31" s="27" t="str">
        <f t="shared" si="0"/>
        <v>   ИТОГО по счёту   {ВидФД}  30300000</v>
      </c>
      <c r="B31" s="26" t="s">
        <v>25</v>
      </c>
      <c r="C31" s="25">
        <v>663.21</v>
      </c>
      <c r="D31" s="25"/>
      <c r="E31" s="25">
        <v>-2251.53</v>
      </c>
      <c r="F31" s="25"/>
    </row>
    <row r="32" spans="1:6" ht="12.75">
      <c r="A32" s="27" t="str">
        <f t="shared" si="0"/>
        <v>             В С Е Г О</v>
      </c>
      <c r="B32" s="26" t="s">
        <v>26</v>
      </c>
      <c r="C32" s="25">
        <v>2620449.38</v>
      </c>
      <c r="D32" s="25"/>
      <c r="E32" s="25">
        <f>E23+E31</f>
        <v>133640.42</v>
      </c>
      <c r="F32" s="25"/>
    </row>
    <row r="33" spans="1:6" s="19" customFormat="1" ht="12.75">
      <c r="A33" s="17"/>
      <c r="B33" s="17"/>
      <c r="C33" s="18"/>
      <c r="D33" s="18"/>
      <c r="E33" s="18"/>
      <c r="F33" s="18"/>
    </row>
    <row r="34" spans="1:6" s="19" customFormat="1" ht="12.75">
      <c r="A34" s="17"/>
      <c r="B34" s="17"/>
      <c r="C34" s="18"/>
      <c r="D34" s="18"/>
      <c r="E34" s="18"/>
      <c r="F34" s="18"/>
    </row>
    <row r="35" spans="1:6" s="19" customFormat="1" ht="12.75">
      <c r="A35" s="17"/>
      <c r="B35" s="17"/>
      <c r="C35" s="18"/>
      <c r="D35" s="18"/>
      <c r="E35" s="18"/>
      <c r="F35" s="18"/>
    </row>
    <row r="36" spans="1:6" s="19" customFormat="1" ht="12.75">
      <c r="A36" s="17"/>
      <c r="B36" s="17"/>
      <c r="C36" s="18"/>
      <c r="D36" s="18"/>
      <c r="E36" s="18"/>
      <c r="F36" s="18"/>
    </row>
    <row r="37" spans="1:6" s="19" customFormat="1" ht="12.75">
      <c r="A37" s="17"/>
      <c r="B37" s="17"/>
      <c r="C37" s="18"/>
      <c r="D37" s="18"/>
      <c r="E37" s="18"/>
      <c r="F37" s="18"/>
    </row>
    <row r="38" spans="1:6" s="19" customFormat="1" ht="12.75">
      <c r="A38" s="17"/>
      <c r="B38" s="17"/>
      <c r="C38" s="18"/>
      <c r="D38" s="18"/>
      <c r="E38" s="18"/>
      <c r="F38" s="18"/>
    </row>
    <row r="39" spans="1:6" s="19" customFormat="1" ht="12.75">
      <c r="A39" s="20"/>
      <c r="B39" s="20"/>
      <c r="C39" s="18"/>
      <c r="D39" s="18"/>
      <c r="E39" s="18"/>
      <c r="F39" s="18"/>
    </row>
    <row r="40" spans="1:6" s="19" customFormat="1" ht="12.75">
      <c r="A40" s="17"/>
      <c r="B40" s="17"/>
      <c r="C40" s="18"/>
      <c r="D40" s="18"/>
      <c r="E40" s="21"/>
      <c r="F40" s="21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buh</cp:lastModifiedBy>
  <cp:lastPrinted>2015-02-26T10:33:15Z</cp:lastPrinted>
  <dcterms:created xsi:type="dcterms:W3CDTF">1999-06-18T11:49:53Z</dcterms:created>
  <dcterms:modified xsi:type="dcterms:W3CDTF">2015-02-26T10:34:17Z</dcterms:modified>
  <cp:category/>
  <cp:version/>
  <cp:contentType/>
  <cp:contentStatus/>
</cp:coreProperties>
</file>